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<sst xmlns="http://schemas.openxmlformats.org/spreadsheetml/2006/main" count="206" uniqueCount="204">
  <si>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</si>
  <si>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</si>
  <si>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</si>
  <si>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</si>
  <si>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</si>
  <si>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</si>
  <si>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</si>
  <si>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</si>
  <si>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</si>
  <si>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</si>
  <si>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</si>
  <si>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</si>
  <si>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</si>
  <si>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</si>
  <si>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</si>
  <si>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</si>
  <si>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</si>
  <si>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</si>
  <si>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</si>
  <si>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</si>
  <si>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</si>
  <si>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</si>
  <si>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</si>
  <si>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</si>
  <si>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</si>
  <si>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</si>
  <si>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</si>
  <si>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</si>
  <si>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</si>
  <si>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</si>
  <si>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</si>
  <si>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</si>
  <si>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</si>
  <si>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</si>
  <si>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</si>
  <si>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</si>
  <si>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</si>
  <si>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</si>
  <si>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</si>
  <si>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</si>
  <si>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</si>
  <si>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</si>
  <si>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</si>
  <si>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</si>
  <si>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</si>
  <si>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</si>
  <si>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</si>
  <si>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</si>
  <si>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</si>
  <si>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</si>
  <si>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</si>
  <si>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</si>
  <si>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</si>
  <si>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</si>
  <si>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</si>
  <si>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</si>
  <si>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</si>
  <si>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</si>
  <si>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</si>
  <si>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</si>
  <si>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</si>
  <si>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</si>
  <si>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</si>
  <si>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</si>
  <si>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</si>
  <si>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</si>
  <si>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</si>
  <si>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</si>
  <si>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</si>
  <si>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</si>
  <si>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</si>
  <si>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</si>
  <si>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</si>
  <si>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</si>
  <si>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</si>
  <si>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</si>
  <si>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</si>
  <si>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</si>
  <si>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</si>
  <si>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</si>
  <si>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</si>
  <si>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</si>
  <si>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</si>
  <si>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</si>
  <si>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</si>
  <si>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</si>
  <si>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</si>
  <si>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</si>
  <si>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</si>
  <si>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</si>
  <si>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</si>
  <si>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</si>
  <si>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</si>
  <si>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</si>
  <si>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</si>
  <si>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</si>
  <si>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</si>
  <si>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</si>
  <si>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</si>
  <si>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</si>
  <si>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</si>
  <si>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</si>
  <si>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</si>
  <si>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</si>
  <si>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</si>
  <si>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</si>
  <si>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</si>
  <si>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</si>
  <si>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</si>
  <si>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</si>
  <si>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</si>
  <si>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</si>
  <si>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</si>
  <si>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</si>
  <si>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</si>
  <si>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</si>
  <si>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</si>
  <si>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</si>
  <si>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</si>
  <si>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</si>
  <si>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</si>
  <si>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</si>
  <si>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</si>
  <si>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</si>
  <si>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</si>
  <si>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</si>
  <si>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</si>
  <si>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</si>
  <si>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</si>
  <si>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</si>
  <si>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</si>
  <si>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</si>
  <si>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</si>
  <si>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</si>
  <si>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</si>
  <si>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</si>
  <si>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</si>
  <si>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</si>
  <si>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</si>
  <si>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</si>
  <si>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</si>
  <si>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</si>
  <si>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</si>
  <si>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</si>
  <si>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</si>
  <si>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</si>
  <si>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</si>
  <si>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</si>
  <si>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</si>
  <si>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</si>
  <si>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</si>
  <si>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</si>
  <si>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</si>
  <si>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</si>
  <si>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</si>
  <si>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</si>
  <si>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</si>
  <si>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</si>
  <si>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</si>
  <si>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</si>
  <si>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</si>
  <si>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</si>
  <si>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</si>
  <si>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</si>
  <si>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</si>
  <si>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</si>
  <si>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</si>
  <si>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</si>
  <si>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</si>
  <si>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</si>
  <si>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</si>
  <si>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</si>
  <si>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</si>
  <si>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</si>
  <si>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</si>
  <si>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</si>
  <si>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</si>
  <si>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</si>
  <si>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</si>
  <si>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</si>
  <si>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</si>
  <si>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</si>
  <si>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</si>
  <si>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</si>
  <si>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</si>
  <si>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</si>
  <si>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</si>
  <si>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</si>
  <si>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</si>
  <si>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</si>
  <si>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</si>
  <si>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</si>
  <si>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</si>
  <si>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</si>
  <si>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</si>
  <si>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</si>
  <si>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</si>
  <si>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</si>
  <si>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</si>
  <si>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</si>
  <si>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</si>
  <si>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</si>
  <si>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البتروكيماوية الوسيطة</t>
  </si>
  <si>
    <t>INTERMEDIATE PETROCHEMICALS INDUSTRIES CO. LTD.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</si>
</sst>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G122" sqref="G12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0.43</v>
      </c>
      <c r="F6" s="13">
        <v>0.56000000000000005</v>
      </c>
      <c r="G6" s="13">
        <v>0.5</v>
      </c>
      <c r="H6" s="13">
        <v>0.38</v>
      </c>
      <c r="I6" s="4" t="s">
        <v>139</v>
      </c>
    </row>
    <row r="7" spans="4:9" ht="20.100000000000001" customHeight="1">
      <c r="D7" s="10" t="s">
        <v>126</v>
      </c>
      <c r="E7" s="14">
        <v>5151596.28</v>
      </c>
      <c r="F7" s="14">
        <v>5468561.46</v>
      </c>
      <c r="G7" s="14">
        <v>1842133.61</v>
      </c>
      <c r="H7" s="14">
        <v>176979.94</v>
      </c>
      <c r="I7" s="4" t="s">
        <v>140</v>
      </c>
    </row>
    <row r="8" spans="4:9" ht="20.100000000000001" customHeight="1">
      <c r="D8" s="10" t="s">
        <v>25</v>
      </c>
      <c r="E8" s="14">
        <v>9743547</v>
      </c>
      <c r="F8" s="14">
        <v>10009062</v>
      </c>
      <c r="G8" s="14">
        <v>3689250</v>
      </c>
      <c r="H8" s="14">
        <v>427781</v>
      </c>
      <c r="I8" s="4" t="s">
        <v>1</v>
      </c>
    </row>
    <row r="9" spans="4:9" ht="20.100000000000001" customHeight="1">
      <c r="D9" s="10" t="s">
        <v>26</v>
      </c>
      <c r="E9" s="14">
        <v>9356</v>
      </c>
      <c r="F9" s="14">
        <v>7273</v>
      </c>
      <c r="G9" s="14">
        <v>3951</v>
      </c>
      <c r="H9" s="14">
        <v>731</v>
      </c>
      <c r="I9" s="4" t="s">
        <v>2</v>
      </c>
    </row>
    <row r="10" spans="4:9" ht="20.100000000000001" customHeight="1">
      <c r="D10" s="10" t="s">
        <v>27</v>
      </c>
      <c r="E10" s="14">
        <v>7000000</v>
      </c>
      <c r="F10" s="14">
        <v>7000000</v>
      </c>
      <c r="G10" s="14">
        <v>7000000</v>
      </c>
      <c r="H10" s="14">
        <v>7000000</v>
      </c>
      <c r="I10" s="4" t="s">
        <v>24</v>
      </c>
    </row>
    <row r="11" spans="4:9" ht="20.100000000000001" customHeight="1">
      <c r="D11" s="10" t="s">
        <v>127</v>
      </c>
      <c r="E11" s="14">
        <v>3010000</v>
      </c>
      <c r="F11" s="14">
        <v>3920000</v>
      </c>
      <c r="G11" s="14">
        <v>3500000</v>
      </c>
      <c r="H11" s="14">
        <v>2660000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37047</v>
      </c>
      <c r="F16" s="56">
        <v>15958</v>
      </c>
      <c r="G16" s="56">
        <v>86312</v>
      </c>
      <c r="H16" s="56">
        <v>101980</v>
      </c>
      <c r="I16" s="3" t="s">
        <v>58</v>
      </c>
    </row>
    <row r="17" spans="4:9" ht="20.100000000000001" customHeight="1">
      <c r="D17" s="10" t="s">
        <v>128</v>
      </c>
      <c r="E17" s="57">
        <v>751537</v>
      </c>
      <c r="F17" s="57">
        <v>1265949</v>
      </c>
      <c r="G17" s="57">
        <v>1021122</v>
      </c>
      <c r="H17" s="57">
        <v>1343486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358816</v>
      </c>
      <c r="F19" s="57">
        <v>400706</v>
      </c>
      <c r="G19" s="57">
        <v>464476</v>
      </c>
      <c r="H19" s="57">
        <v>244346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3786129</v>
      </c>
      <c r="F21" s="57">
        <v>3605134</v>
      </c>
      <c r="G21" s="57">
        <v>2922723</v>
      </c>
      <c r="H21" s="57">
        <v>2586420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5027088</v>
      </c>
      <c r="F23" s="57">
        <v>5592504</v>
      </c>
      <c r="G23" s="57">
        <v>4691395</v>
      </c>
      <c r="H23" s="57">
        <v>4490515</v>
      </c>
      <c r="I23" s="4" t="s">
        <v>60</v>
      </c>
    </row>
    <row r="24" spans="4:9" ht="20.100000000000001" customHeight="1">
      <c r="D24" s="10" t="s">
        <v>98</v>
      </c>
      <c r="E24" s="57">
        <v>19987</v>
      </c>
      <c r="F24" s="57">
        <v>19987</v>
      </c>
      <c r="G24" s="57">
        <v>19530</v>
      </c>
      <c r="H24" s="57">
        <v>19406</v>
      </c>
      <c r="I24" s="4" t="s">
        <v>82</v>
      </c>
    </row>
    <row r="25" spans="4:9" ht="20.100000000000001" customHeight="1">
      <c r="D25" s="10" t="s">
        <v>158</v>
      </c>
      <c r="E25" s="57">
        <v>6906642</v>
      </c>
      <c r="F25" s="57">
        <v>7004977</v>
      </c>
      <c r="G25" s="57">
        <v>7058458</v>
      </c>
      <c r="H25" s="57">
        <v>6866457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144414</v>
      </c>
      <c r="F27" s="57">
        <v>123529</v>
      </c>
      <c r="G27" s="57">
        <v>80860</v>
      </c>
      <c r="H27" s="57">
        <v>104049</v>
      </c>
      <c r="I27" s="4" t="s">
        <v>83</v>
      </c>
    </row>
    <row r="28" spans="4:9" ht="20.100000000000001" customHeight="1">
      <c r="D28" s="10" t="s">
        <v>71</v>
      </c>
      <c r="E28" s="57">
        <v>7051056</v>
      </c>
      <c r="F28" s="57">
        <v>7128506</v>
      </c>
      <c r="G28" s="57">
        <v>7139318</v>
      </c>
      <c r="H28" s="57">
        <v>6970506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12098131</v>
      </c>
      <c r="F30" s="58">
        <v>12740997</v>
      </c>
      <c r="G30" s="58">
        <v>11850243</v>
      </c>
      <c r="H30" s="58">
        <v>11480427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132916</v>
      </c>
      <c r="F35" s="56">
        <v>372460</v>
      </c>
      <c r="G35" s="56">
        <v>141307</v>
      </c>
      <c r="H35" s="56">
        <v>169629</v>
      </c>
      <c r="I35" s="3" t="s">
        <v>150</v>
      </c>
    </row>
    <row r="36" spans="4:9" ht="20.100000000000001" customHeight="1">
      <c r="D36" s="10" t="s">
        <v>101</v>
      </c>
      <c r="E36" s="57">
        <v>3504846</v>
      </c>
      <c r="F36" s="57">
        <v>3879503</v>
      </c>
      <c r="G36" s="57">
        <v>3230999</v>
      </c>
      <c r="H36" s="57">
        <v>2561529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4008779</v>
      </c>
      <c r="F39" s="57">
        <v>4585555</v>
      </c>
      <c r="G39" s="57">
        <v>3595779</v>
      </c>
      <c r="H39" s="57">
        <v>2996014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4008779</v>
      </c>
      <c r="F43" s="58">
        <v>4585555</v>
      </c>
      <c r="G43" s="58">
        <v>3595779</v>
      </c>
      <c r="H43" s="58">
        <v>2996014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7000000</v>
      </c>
      <c r="F46" s="56">
        <v>7000000</v>
      </c>
      <c r="G46" s="56">
        <v>7000000</v>
      </c>
      <c r="H46" s="56">
        <v>7000000</v>
      </c>
      <c r="I46" s="3" t="s">
        <v>5</v>
      </c>
    </row>
    <row r="47" spans="4:9" ht="20.100000000000001" customHeight="1">
      <c r="D47" s="10" t="s">
        <v>31</v>
      </c>
      <c r="E47" s="57">
        <v>7000000</v>
      </c>
      <c r="F47" s="57">
        <v>7000000</v>
      </c>
      <c r="G47" s="57">
        <v>7000000</v>
      </c>
      <c r="H47" s="57">
        <v>7000000</v>
      </c>
      <c r="I47" s="4" t="s">
        <v>6</v>
      </c>
    </row>
    <row r="48" spans="4:9" ht="20.100000000000001" customHeight="1">
      <c r="D48" s="10" t="s">
        <v>130</v>
      </c>
      <c r="E48" s="57">
        <v>7000000</v>
      </c>
      <c r="F48" s="57">
        <v>7000000</v>
      </c>
      <c r="G48" s="57">
        <v>7000000</v>
      </c>
      <c r="H48" s="57">
        <v>7000000</v>
      </c>
      <c r="I48" s="4" t="s">
        <v>7</v>
      </c>
    </row>
    <row r="49" spans="4:9" ht="20.100000000000001" customHeight="1">
      <c r="D49" s="10" t="s">
        <v>73</v>
      </c>
      <c r="E49" s="57">
        <v>69486</v>
      </c>
      <c r="F49" s="57">
        <v>69486</v>
      </c>
      <c r="G49" s="57">
        <v>57994</v>
      </c>
      <c r="H49" s="57">
        <v>44049</v>
      </c>
      <c r="I49" s="4" t="s">
        <v>61</v>
      </c>
    </row>
    <row r="50" spans="4:9" ht="20.100000000000001" customHeight="1">
      <c r="D50" s="10" t="s">
        <v>32</v>
      </c>
      <c r="E50" s="57">
        <v>1009940</v>
      </c>
      <c r="F50" s="57">
        <v>1009940</v>
      </c>
      <c r="G50" s="57">
        <v>1009940</v>
      </c>
      <c r="H50" s="57">
        <v>1099958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196000</v>
      </c>
      <c r="H55" s="57">
        <v>350000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-9013</v>
      </c>
      <c r="F57" s="57">
        <v>-9013</v>
      </c>
      <c r="G57" s="57">
        <v>-9470</v>
      </c>
      <c r="H57" s="57">
        <v>-9594</v>
      </c>
      <c r="I57" s="4" t="s">
        <v>62</v>
      </c>
    </row>
    <row r="58" spans="4:9" ht="20.100000000000001" customHeight="1">
      <c r="D58" s="10" t="s">
        <v>39</v>
      </c>
      <c r="E58" s="57">
        <v>18939</v>
      </c>
      <c r="F58" s="57">
        <v>85029</v>
      </c>
      <c r="G58" s="57">
        <v>0</v>
      </c>
      <c r="H58" s="57">
        <v>0</v>
      </c>
      <c r="I58" s="4" t="s">
        <v>155</v>
      </c>
    </row>
    <row r="59" spans="4:9" ht="20.100000000000001" customHeight="1">
      <c r="D59" s="10" t="s">
        <v>38</v>
      </c>
      <c r="E59" s="57">
        <v>8089352</v>
      </c>
      <c r="F59" s="57">
        <v>8155442</v>
      </c>
      <c r="G59" s="57">
        <v>8254464</v>
      </c>
      <c r="H59" s="57">
        <v>8484413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12098131</v>
      </c>
      <c r="F61" s="58">
        <v>12740997</v>
      </c>
      <c r="G61" s="58">
        <v>11850243</v>
      </c>
      <c r="H61" s="58">
        <v>11480427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3996501</v>
      </c>
      <c r="F65" s="56">
        <v>5245589</v>
      </c>
      <c r="G65" s="56">
        <v>4896876</v>
      </c>
      <c r="H65" s="56">
        <v>3753089</v>
      </c>
      <c r="I65" s="3" t="s">
        <v>88</v>
      </c>
    </row>
    <row r="66" spans="4:9" ht="20.100000000000001" customHeight="1">
      <c r="D66" s="10" t="s">
        <v>110</v>
      </c>
      <c r="E66" s="57">
        <v>3418588</v>
      </c>
      <c r="F66" s="57">
        <v>4487498</v>
      </c>
      <c r="G66" s="57">
        <v>4202758</v>
      </c>
      <c r="H66" s="57">
        <v>3170317</v>
      </c>
      <c r="I66" s="4" t="s">
        <v>89</v>
      </c>
    </row>
    <row r="67" spans="4:9" ht="20.100000000000001" customHeight="1">
      <c r="D67" s="10" t="s">
        <v>132</v>
      </c>
      <c r="E67" s="57">
        <v>577913</v>
      </c>
      <c r="F67" s="57">
        <v>758091</v>
      </c>
      <c r="G67" s="57">
        <v>694118</v>
      </c>
      <c r="H67" s="57">
        <v>582772</v>
      </c>
      <c r="I67" s="4" t="s">
        <v>90</v>
      </c>
    </row>
    <row r="68" spans="4:9" ht="20.100000000000001" customHeight="1">
      <c r="D68" s="10" t="s">
        <v>111</v>
      </c>
      <c r="E68" s="57">
        <v>388516</v>
      </c>
      <c r="F68" s="57">
        <v>413580</v>
      </c>
      <c r="G68" s="57">
        <v>317098</v>
      </c>
      <c r="H68" s="57">
        <v>336967</v>
      </c>
      <c r="I68" s="4" t="s">
        <v>91</v>
      </c>
    </row>
    <row r="69" spans="4:9" ht="20.100000000000001" customHeight="1">
      <c r="D69" s="10" t="s">
        <v>112</v>
      </c>
      <c r="E69" s="57">
        <v>45408</v>
      </c>
      <c r="F69" s="57">
        <v>72486</v>
      </c>
      <c r="G69" s="57">
        <v>77552</v>
      </c>
      <c r="H69" s="57">
        <v>46524</v>
      </c>
      <c r="I69" s="4" t="s">
        <v>92</v>
      </c>
    </row>
    <row r="70" spans="4:9" ht="20.100000000000001" customHeight="1">
      <c r="D70" s="10" t="s">
        <v>113</v>
      </c>
      <c r="E70" s="57">
        <v>190194</v>
      </c>
      <c r="F70" s="57">
        <v>186164</v>
      </c>
      <c r="G70" s="57">
        <v>173492</v>
      </c>
      <c r="H70" s="57">
        <v>128214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13157</v>
      </c>
      <c r="G71" s="57">
        <v>28000</v>
      </c>
      <c r="H71" s="57">
        <v>18312</v>
      </c>
      <c r="I71" s="4" t="s">
        <v>94</v>
      </c>
    </row>
    <row r="72" spans="4:9" ht="20.100000000000001" customHeight="1">
      <c r="D72" s="10" t="s">
        <v>115</v>
      </c>
      <c r="E72" s="57">
        <v>143989</v>
      </c>
      <c r="F72" s="57">
        <v>258868</v>
      </c>
      <c r="G72" s="57">
        <v>271468</v>
      </c>
      <c r="H72" s="57">
        <v>180969</v>
      </c>
      <c r="I72" s="4" t="s">
        <v>95</v>
      </c>
    </row>
    <row r="73" spans="4:9" ht="20.100000000000001" customHeight="1">
      <c r="D73" s="10" t="s">
        <v>116</v>
      </c>
      <c r="E73" s="57">
        <v>2688</v>
      </c>
      <c r="F73" s="57">
        <v>39500</v>
      </c>
      <c r="G73" s="57">
        <v>48068</v>
      </c>
      <c r="H73" s="57">
        <v>35809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146677</v>
      </c>
      <c r="F75" s="57">
        <v>298368</v>
      </c>
      <c r="G75" s="57">
        <v>319536</v>
      </c>
      <c r="H75" s="57">
        <v>216778</v>
      </c>
      <c r="I75" s="4" t="s">
        <v>96</v>
      </c>
    </row>
    <row r="76" spans="4:9" ht="20.100000000000001" customHeight="1">
      <c r="D76" s="10" t="s">
        <v>118</v>
      </c>
      <c r="E76" s="57">
        <v>212000</v>
      </c>
      <c r="F76" s="57">
        <v>176318</v>
      </c>
      <c r="G76" s="57">
        <v>162371</v>
      </c>
      <c r="H76" s="57">
        <v>116705</v>
      </c>
      <c r="I76" s="4" t="s">
        <v>97</v>
      </c>
    </row>
    <row r="77" spans="4:9" ht="20.100000000000001" customHeight="1">
      <c r="D77" s="10" t="s">
        <v>190</v>
      </c>
      <c r="E77" s="57">
        <v>-65323</v>
      </c>
      <c r="F77" s="57">
        <v>122050</v>
      </c>
      <c r="G77" s="57">
        <v>157165</v>
      </c>
      <c r="H77" s="57">
        <v>100073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18399</v>
      </c>
      <c r="G78" s="57">
        <v>19523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767</v>
      </c>
      <c r="F79" s="57">
        <v>7130</v>
      </c>
      <c r="G79" s="57">
        <v>17715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-66090</v>
      </c>
      <c r="F82" s="57">
        <v>96521</v>
      </c>
      <c r="G82" s="57">
        <v>119927</v>
      </c>
      <c r="H82" s="57">
        <v>100073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-66090</v>
      </c>
      <c r="F84" s="58">
        <v>96521</v>
      </c>
      <c r="G84" s="58">
        <v>119927</v>
      </c>
      <c r="H84" s="58">
        <v>100073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15958</v>
      </c>
      <c r="F88" s="56">
        <v>86312</v>
      </c>
      <c r="G88" s="56">
        <v>101980</v>
      </c>
      <c r="H88" s="56">
        <v>33196</v>
      </c>
      <c r="I88" s="3" t="s">
        <v>16</v>
      </c>
    </row>
    <row r="89" spans="4:9" ht="20.100000000000001" customHeight="1">
      <c r="D89" s="10" t="s">
        <v>43</v>
      </c>
      <c r="E89" s="57">
        <v>688798</v>
      </c>
      <c r="F89" s="57">
        <v>-220567</v>
      </c>
      <c r="G89" s="57">
        <v>228313</v>
      </c>
      <c r="H89" s="57">
        <v>-1033588</v>
      </c>
      <c r="I89" s="4" t="s">
        <v>17</v>
      </c>
    </row>
    <row r="90" spans="4:9" ht="20.100000000000001" customHeight="1">
      <c r="D90" s="10" t="s">
        <v>44</v>
      </c>
      <c r="E90" s="57">
        <v>-112744</v>
      </c>
      <c r="F90" s="57">
        <v>-175352</v>
      </c>
      <c r="G90" s="57">
        <v>-333604</v>
      </c>
      <c r="H90" s="57">
        <v>-136342</v>
      </c>
      <c r="I90" s="4" t="s">
        <v>18</v>
      </c>
    </row>
    <row r="91" spans="4:9" ht="20.100000000000001" customHeight="1">
      <c r="D91" s="10" t="s">
        <v>45</v>
      </c>
      <c r="E91" s="57">
        <v>-554965</v>
      </c>
      <c r="F91" s="57">
        <v>325565</v>
      </c>
      <c r="G91" s="57">
        <v>89623</v>
      </c>
      <c r="H91" s="57">
        <v>1238714</v>
      </c>
      <c r="I91" s="4" t="s">
        <v>19</v>
      </c>
    </row>
    <row r="92" spans="4:9" ht="20.100000000000001" customHeight="1">
      <c r="D92" s="21" t="s">
        <v>47</v>
      </c>
      <c r="E92" s="58">
        <v>37047</v>
      </c>
      <c r="F92" s="58">
        <v>15958</v>
      </c>
      <c r="G92" s="58">
        <v>86312</v>
      </c>
      <c r="H92" s="58">
        <v>101980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139.19352857142857</v>
      </c>
      <c r="F96" s="22">
        <f>+F8*100/F10</f>
        <v>142.98660000000001</v>
      </c>
      <c r="G96" s="22">
        <f>+G8*100/G10</f>
        <v>52.703571428571429</v>
      </c>
      <c r="H96" s="22">
        <f>+H8*100/H10</f>
        <v>6.1111571428571425</v>
      </c>
      <c r="I96" s="3" t="s">
        <v>22</v>
      </c>
    </row>
    <row r="97" spans="1:15" ht="20.100000000000001" customHeight="1">
      <c r="D97" s="10" t="s">
        <v>49</v>
      </c>
      <c r="E97" s="13">
        <f>+E84/E10</f>
        <v>-9.4414285714285711E-3</v>
      </c>
      <c r="F97" s="13">
        <f>+F84/F10</f>
        <v>1.3788714285714286E-2</v>
      </c>
      <c r="G97" s="13">
        <f>+G84/G10</f>
        <v>1.7132428571428573E-2</v>
      </c>
      <c r="H97" s="13">
        <f>+H84/H10</f>
        <v>1.4296142857142858E-2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2.8000000000000001E-2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1.1556217142857144</v>
      </c>
      <c r="F99" s="13">
        <f>+F59/F10</f>
        <v>1.165063142857143</v>
      </c>
      <c r="G99" s="13">
        <f>+G59/G10</f>
        <v>1.179209142857143</v>
      </c>
      <c r="H99" s="13">
        <f>+H59/H10</f>
        <v>1.212059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-45.543955212588891</v>
      </c>
      <c r="F100" s="13">
        <f>+F11/F84</f>
        <v>40.612923612478113</v>
      </c>
      <c r="G100" s="13">
        <f>+G11/G84</f>
        <v>29.184420522484512</v>
      </c>
      <c r="H100" s="13">
        <f>+H11/H84</f>
        <v>26.580596164799697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5.6</v>
      </c>
      <c r="H101" s="13">
        <f>+H55*100/H11</f>
        <v>13.157894736842104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163.43275492591326</v>
      </c>
      <c r="H102" s="13">
        <f>+H55*100/H84</f>
        <v>349.74468637894336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0.37209408120699905</v>
      </c>
      <c r="F103" s="23">
        <f>+F11/F59</f>
        <v>0.48066064353103116</v>
      </c>
      <c r="G103" s="23">
        <f>+G11/G59</f>
        <v>0.42401299466567421</v>
      </c>
      <c r="H103" s="23">
        <f>+H11/H59</f>
        <v>0.31351609121338153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14.460474299893832</v>
      </c>
      <c r="F105" s="30">
        <f>+F67*100/F65</f>
        <v>14.451970979807987</v>
      </c>
      <c r="G105" s="30">
        <f>+G67*100/G65</f>
        <v>14.174710570576016</v>
      </c>
      <c r="H105" s="30">
        <f>+H67*100/H65</f>
        <v>15.527795903587684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3.6701354509857498</v>
      </c>
      <c r="F106" s="31">
        <f>+F75*100/F65</f>
        <v>5.6879789857726175</v>
      </c>
      <c r="G106" s="31">
        <f>+G75*100/G65</f>
        <v>6.5253030707741013</v>
      </c>
      <c r="H106" s="31">
        <f>+H75*100/H65</f>
        <v>5.7759887921655997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-1.6536965710755482</v>
      </c>
      <c r="F107" s="31">
        <f>+F82*100/F65</f>
        <v>1.8400412232067742</v>
      </c>
      <c r="G107" s="31">
        <f>+G82*100/G65</f>
        <v>2.4490511910042239</v>
      </c>
      <c r="H107" s="31">
        <f>+H82*100/H65</f>
        <v>2.6664169168383696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1.2060540590939213</v>
      </c>
      <c r="F108" s="31">
        <f>(F82+F76)*100/F30</f>
        <v>2.1414258240544286</v>
      </c>
      <c r="G108" s="31">
        <f>(G82+G76)*100/G30</f>
        <v>2.3822127529367965</v>
      </c>
      <c r="H108" s="31">
        <f>(H82+H76)*100/H30</f>
        <v>1.8882398712173336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-0.81699992780633113</v>
      </c>
      <c r="F109" s="29">
        <f>+F84*100/F59</f>
        <v>1.18351647893517</v>
      </c>
      <c r="G109" s="29">
        <f>+G84*100/G59</f>
        <v>1.4528744688934376</v>
      </c>
      <c r="H109" s="29">
        <f>+H84*100/H59</f>
        <v>1.1794923231577719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33.135523164693787</v>
      </c>
      <c r="F111" s="22">
        <f>+F43*100/F30</f>
        <v>35.990550817961889</v>
      </c>
      <c r="G111" s="22">
        <f>+G43*100/G30</f>
        <v>30.343504348391843</v>
      </c>
      <c r="H111" s="22">
        <f>+H43*100/H30</f>
        <v>26.096712256434365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66.86447683530622</v>
      </c>
      <c r="F112" s="13">
        <f>+F59*100/F30</f>
        <v>64.009449182038111</v>
      </c>
      <c r="G112" s="13">
        <f>+G59*100/G30</f>
        <v>69.656495651608154</v>
      </c>
      <c r="H112" s="13">
        <f>+H59*100/H30</f>
        <v>73.903287743565642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0.69187264150943395</v>
      </c>
      <c r="F113" s="23">
        <f>+F75/F76</f>
        <v>1.6922152020780634</v>
      </c>
      <c r="G113" s="23">
        <f>+G75/G76</f>
        <v>1.9679376243294677</v>
      </c>
      <c r="H113" s="23">
        <f>+H75/H76</f>
        <v>1.8574868257572512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0.33034036414384998</v>
      </c>
      <c r="F115" s="22">
        <f>+F65/F30</f>
        <v>0.41170946041349826</v>
      </c>
      <c r="G115" s="22">
        <f>+G65/G30</f>
        <v>0.41323000718213121</v>
      </c>
      <c r="H115" s="22">
        <f>+H65/H30</f>
        <v>0.3269119693892919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0.56679467586131782</v>
      </c>
      <c r="F116" s="13">
        <f>+F65/F28</f>
        <v>0.73586092233070999</v>
      </c>
      <c r="G116" s="13">
        <f>+G65/G28</f>
        <v>0.68590249096622391</v>
      </c>
      <c r="H116" s="13">
        <f>+H65/H28</f>
        <v>0.53842418326589203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3.9246446805439215</v>
      </c>
      <c r="F117" s="23">
        <f>+F65/F120</f>
        <v>5.2093889561437567</v>
      </c>
      <c r="G117" s="23">
        <f>+G65/G120</f>
        <v>4.4695185174367662</v>
      </c>
      <c r="H117" s="23">
        <f>+H65/H120</f>
        <v>2.5112656331444407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1.2540197401752504</v>
      </c>
      <c r="F119" s="59">
        <f>+F23/F39</f>
        <v>1.2195915216369666</v>
      </c>
      <c r="G119" s="59">
        <f>+G23/G39</f>
        <v>1.3046950327036229</v>
      </c>
      <c r="H119" s="59">
        <f>+H23/H39</f>
        <v>1.4988297784990323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1018309</v>
      </c>
      <c r="F120" s="58">
        <f>+F23-F39</f>
        <v>1006949</v>
      </c>
      <c r="G120" s="58">
        <f>+G23-G39</f>
        <v>1095616</v>
      </c>
      <c r="H120" s="58">
        <f>+H23-H39</f>
        <v>1494501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2015-08-13T12:00:44Z</dcterms:modified>
</cp:coreProperties>
</file>